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avanade-my.sharepoint.com/personal/jesus_senoran_lopez_avanade_com/Documents/Desktop/"/>
    </mc:Choice>
  </mc:AlternateContent>
  <xr:revisionPtr revIDLastSave="0" documentId="8_{908BD470-1A98-47AD-838F-C41634E277C3}" xr6:coauthVersionLast="47" xr6:coauthVersionMax="47" xr10:uidLastSave="{00000000-0000-0000-0000-000000000000}"/>
  <bookViews>
    <workbookView xWindow="1560" yWindow="1560" windowWidth="28800" windowHeight="15345" firstSheet="1" activeTab="8" xr2:uid="{00000000-000D-0000-FFFF-FFFF00000000}"/>
  </bookViews>
  <sheets>
    <sheet name="Carniceria-OK" sheetId="1" r:id="rId1"/>
    <sheet name="Mercadona" sheetId="3" r:id="rId2"/>
    <sheet name="Alcampo" sheetId="7" r:id="rId3"/>
    <sheet name="Carrefour" sheetId="8" r:id="rId4"/>
    <sheet name="Mercocash" sheetId="4" r:id="rId5"/>
    <sheet name="Cuentas Peña" sheetId="6" r:id="rId6"/>
    <sheet name="Resumen de mejoras" sheetId="9" r:id="rId7"/>
    <sheet name="JM-Revisar" sheetId="10" r:id="rId8"/>
    <sheet name="Sobras-Del grupo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9" l="1" a="1"/>
  <c r="A21" i="9" s="1"/>
  <c r="D12" i="4"/>
  <c r="D41" i="4" s="1"/>
  <c r="F6" i="7"/>
  <c r="F2" i="7"/>
  <c r="F5" i="7"/>
  <c r="D5" i="7"/>
  <c r="D4" i="7"/>
  <c r="D6" i="7"/>
  <c r="D1048576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tc={C2522C1A-5263-4E7A-AAFB-61612026944B}</author>
  </authors>
  <commentList>
    <comment ref="D41" authorId="0" shapeId="0" xr:uid="{C2522C1A-5263-4E7A-AAFB-61612026944B}">
      <text>
        <t>[Threaded comment]
Your version of Excel allows you to read this threaded comment; however, any edits to it will get removed if the file is opened in a newer version of Excel. Learn more: https://go.microsoft.com/fwlink/?linkid=870924
Comment:
    Metidos los 2 tickets de mercadona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tc={22235AE8-D1A2-4352-8808-9BA00C84EABC}</author>
  </authors>
  <commentList>
    <comment ref="A8" authorId="0" shapeId="0" xr:uid="{22235AE8-D1A2-4352-8808-9BA00C84EABC}">
      <text>
        <t>[Threaded comment]
Your version of Excel allows you to read this threaded comment; however, any edits to it will get removed if the file is opened in a newer version of Excel. Learn more: https://go.microsoft.com/fwlink/?linkid=870924
Comment:
    Si hay pasta Cris yo le hago transferencia y me haces Bizum, si lo hablamos entre todos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<sst xmlns="http://schemas.openxmlformats.org/spreadsheetml/2006/main" count="303" uniqueCount="253">
  <si>
    <t>Artículo</t>
  </si>
  <si>
    <t>Kg</t>
  </si>
  <si>
    <t>€/kg</t>
  </si>
  <si>
    <t>Total (€)</t>
  </si>
  <si>
    <t>Concepto</t>
  </si>
  <si>
    <t>Cantidad</t>
  </si>
  <si>
    <t>Comisión</t>
  </si>
  <si>
    <t>Producto</t>
  </si>
  <si>
    <t>Precio Unitario (€)</t>
  </si>
  <si>
    <t>Garrofón</t>
  </si>
  <si>
    <t>Empanadas pollo setas</t>
  </si>
  <si>
    <t>Empanadas atún</t>
  </si>
  <si>
    <t>Tortillas cebolla</t>
  </si>
  <si>
    <t>Tortillas patata</t>
  </si>
  <si>
    <t>Parking</t>
  </si>
  <si>
    <t>Trenza hojaldre</t>
  </si>
  <si>
    <t>Patatas clásicas</t>
  </si>
  <si>
    <t>Cápsulas extraforte</t>
  </si>
  <si>
    <t>Café leche descafeinado</t>
  </si>
  <si>
    <t>Descafeinado cápsulas</t>
  </si>
  <si>
    <t>Piquitos salvado</t>
  </si>
  <si>
    <t>Hielo cubito 2kg</t>
  </si>
  <si>
    <t>Nachos</t>
  </si>
  <si>
    <t>Corazones romana</t>
  </si>
  <si>
    <t>Longaniza de pavo</t>
  </si>
  <si>
    <t>Chorizo León</t>
  </si>
  <si>
    <t>Tenedores reutilizables</t>
  </si>
  <si>
    <t>Queso lonchas sin lactosa</t>
  </si>
  <si>
    <t>Fuet espetec extra</t>
  </si>
  <si>
    <t>Queso viejo tostado</t>
  </si>
  <si>
    <t>Queso lonchas Edam</t>
  </si>
  <si>
    <t>Queso lonchas Cheddar</t>
  </si>
  <si>
    <t>Queso mitad semi</t>
  </si>
  <si>
    <t>Salsa mexicana</t>
  </si>
  <si>
    <t>Queso semi sin lactosa</t>
  </si>
  <si>
    <t>Salsa de queso</t>
  </si>
  <si>
    <t>Guacamole 500g</t>
  </si>
  <si>
    <t>Hummus clásico</t>
  </si>
  <si>
    <t>Canónigos</t>
  </si>
  <si>
    <t>Pan cristal 4uds</t>
  </si>
  <si>
    <t>Mini sandwich cookie</t>
  </si>
  <si>
    <t>Mini sandwich choco</t>
  </si>
  <si>
    <t>Mini sandwich</t>
  </si>
  <si>
    <t>Bombón pistacho</t>
  </si>
  <si>
    <t>Mini cono nata x12</t>
  </si>
  <si>
    <t>Jamón serrano pieza</t>
  </si>
  <si>
    <t>Carbón Carbos</t>
  </si>
  <si>
    <t>Bayeta Vileda</t>
  </si>
  <si>
    <t>Azúcar Sticks</t>
  </si>
  <si>
    <t>Arroz SOS Clásico</t>
  </si>
  <si>
    <t>Aceituna Cano</t>
  </si>
  <si>
    <t>Cebolla frita</t>
  </si>
  <si>
    <t>Papel multiusos</t>
  </si>
  <si>
    <t>Set 3 fiambreras</t>
  </si>
  <si>
    <t>Banderilla</t>
  </si>
  <si>
    <t>Salsa Ybarra</t>
  </si>
  <si>
    <t>Spiders Tosfrit</t>
  </si>
  <si>
    <t>Konos Sevilla</t>
  </si>
  <si>
    <t>Set 24 vasos</t>
  </si>
  <si>
    <t>Film doméstico</t>
  </si>
  <si>
    <t>Cheetos gusanitos</t>
  </si>
  <si>
    <t>Mini mixto brioche</t>
  </si>
  <si>
    <t>Mayonesa Ybarra</t>
  </si>
  <si>
    <t>Pastillas de lavavaj.</t>
  </si>
  <si>
    <t>Agua Fuencisla 1.5L</t>
  </si>
  <si>
    <t>Agua Fuencisla 0.5L</t>
  </si>
  <si>
    <t>Golosina Mix</t>
  </si>
  <si>
    <t>Sacos basura (10 und)</t>
  </si>
  <si>
    <t>Pipón tostado</t>
  </si>
  <si>
    <t>Servilletas</t>
  </si>
  <si>
    <t>Ketchup Orlando</t>
  </si>
  <si>
    <t>Tinto de verano</t>
  </si>
  <si>
    <t>Jabón de mano</t>
  </si>
  <si>
    <t>Rollo mantel</t>
  </si>
  <si>
    <t>Set 12 platos</t>
  </si>
  <si>
    <t>Bandeja 3 pisos</t>
  </si>
  <si>
    <t>Set 25 cucharas</t>
  </si>
  <si>
    <t>Cocktail sevillano</t>
  </si>
  <si>
    <t>Patatas fritas</t>
  </si>
  <si>
    <t>Cocktail tostado</t>
  </si>
  <si>
    <t>Aquarius naranja</t>
  </si>
  <si>
    <t>Gaseosa La Casera</t>
  </si>
  <si>
    <t>Vasos</t>
  </si>
  <si>
    <t>Panadería</t>
  </si>
  <si>
    <t>Carrefour</t>
  </si>
  <si>
    <t>Ticket</t>
  </si>
  <si>
    <t>Cerveza Estrella pack 12</t>
  </si>
  <si>
    <t>Mejora 2026: 2 KG más de magro</t>
  </si>
  <si>
    <t>Café leche C/Leche</t>
  </si>
  <si>
    <t>Mini bombones 12 unidades</t>
  </si>
  <si>
    <t>Pimen compro otras 3 o 4 cajas de helados de 4 o 6 de palo grandes</t>
  </si>
  <si>
    <t>Cerveza Estrella botellines 0.0</t>
  </si>
  <si>
    <t>No se ve</t>
  </si>
  <si>
    <t>Gasto (€)</t>
  </si>
  <si>
    <t>874,80</t>
  </si>
  <si>
    <t>Hielos</t>
  </si>
  <si>
    <t>55,00</t>
  </si>
  <si>
    <t>116,16</t>
  </si>
  <si>
    <t>Mercadona</t>
  </si>
  <si>
    <t>328,98</t>
  </si>
  <si>
    <t>Alcampo 1</t>
  </si>
  <si>
    <t>45,29</t>
  </si>
  <si>
    <t>Alcampo 2</t>
  </si>
  <si>
    <t>120,15</t>
  </si>
  <si>
    <t>Merkocash</t>
  </si>
  <si>
    <t>178,14</t>
  </si>
  <si>
    <t>5,00</t>
  </si>
  <si>
    <t>20,40</t>
  </si>
  <si>
    <t>Panadería extra</t>
  </si>
  <si>
    <t>20,00</t>
  </si>
  <si>
    <t>Mercadona Leti</t>
  </si>
  <si>
    <t>26,30</t>
  </si>
  <si>
    <t>12,90</t>
  </si>
  <si>
    <t>Carne Luis (Embutidos)</t>
  </si>
  <si>
    <t>211,57</t>
  </si>
  <si>
    <t>TOTAL</t>
  </si>
  <si>
    <t>2019,18</t>
  </si>
  <si>
    <t>DINERO GASTADO</t>
  </si>
  <si>
    <t>Bebida JM</t>
  </si>
  <si>
    <t>MariCarmen Tienda del pueblo? Ernesto</t>
  </si>
  <si>
    <t>Comida Edu</t>
  </si>
  <si>
    <t>Importe</t>
  </si>
  <si>
    <t>DiNERO TOTAL (65€ x 17 personas)</t>
  </si>
  <si>
    <t>DiNERO TOTAL (75€ x 8 personas)</t>
  </si>
  <si>
    <t>DiNERO TOTAL (55€ x 2 personas)</t>
  </si>
  <si>
    <t>54,93</t>
  </si>
  <si>
    <t>Total calculado</t>
  </si>
  <si>
    <t>2031,93</t>
  </si>
  <si>
    <t>DINERO TOTAL</t>
  </si>
  <si>
    <t>Debia Alvaro</t>
  </si>
  <si>
    <t xml:space="preserve">Debemos al Pimen </t>
  </si>
  <si>
    <t>5 € + 12 € de Helados</t>
  </si>
  <si>
    <t>años anteriores</t>
  </si>
  <si>
    <t>SOBRA</t>
  </si>
  <si>
    <t>2.039,33€-2019,18=20,15€</t>
  </si>
  <si>
    <t xml:space="preserve">2031,93+7,40 = 2.039,33 </t>
  </si>
  <si>
    <t xml:space="preserve"> 5€ son del Pimen</t>
  </si>
  <si>
    <t xml:space="preserve">Buenos días,  </t>
  </si>
  <si>
    <t xml:space="preserve">Pues ya han terminado las fiestas y volvemos a la rutina, así que he intentado recopilar las cosas que hemos ido hablando estos días.  </t>
  </si>
  <si>
    <t xml:space="preserve">Lo primero, agradecer el tiempo dedicado a los que organizáis año tras año y empujáis para que luego nos juntemos tod@s y que todo sea un pelín más fácil.  </t>
  </si>
  <si>
    <t xml:space="preserve">Y por supuesto, gracias a los cocineros que cada año mejoran sus platos: ¡ya vamos pareciendo gente seria de más comer y menos beber! 😅  </t>
  </si>
  <si>
    <t xml:space="preserve">Sin querer ofender a nadie y solo como una mera propuesta y opinión:  </t>
  </si>
  <si>
    <t>## ✅ Pendientes / mejoras</t>
  </si>
  <si>
    <t xml:space="preserve">- Comprar **2 kg más de magro** (aunque este año sobró un poquito para otro día).  </t>
  </si>
  <si>
    <t xml:space="preserve">- **Recalcular la bebida** con antelación para aprovechar ofertas (Carrefour 3x2, Alcampo o incluso Amazon).  </t>
  </si>
  <si>
    <t xml:space="preserve">- Comprar **altavoz** o probar antes con **cable jack 3.5**.  </t>
  </si>
  <si>
    <t xml:space="preserve">- Comprar **1 o 2 mesas más**.  </t>
  </si>
  <si>
    <t xml:space="preserve">- Pedir **lote de embutidos + jamón** (mejor precio y envío directo al pueblo).  </t>
  </si>
  <si>
    <t xml:space="preserve">- Comprar **lote de cuchillos** para carne y jamón.  </t>
  </si>
  <si>
    <t xml:space="preserve">- Comprar **más agua (botellas individuales)** → congelarlas y usarlas para enfriar botellines.  </t>
  </si>
  <si>
    <t xml:space="preserve">- Comprar **2 sacos menos de hielo** (aprovechando el agua congelada).  </t>
  </si>
  <si>
    <t xml:space="preserve">- Mirar **vasos reutilizables** con nombre / serigrafía de la peña.  </t>
  </si>
  <si>
    <t xml:space="preserve">- ¿Nevera con carrito? para transportar hielos a eventos (¿o es demasiado bártulo?).  </t>
  </si>
  <si>
    <t xml:space="preserve">👉 Todo lo que falte se podrá comprar allí o incluso a otra peña.  </t>
  </si>
  <si>
    <t>## 👥 Organización interna</t>
  </si>
  <si>
    <t xml:space="preserve">- Hacer **grupos de 3-4 personas** (quizá ya se probó algún año) para:  </t>
  </si>
  <si>
    <t xml:space="preserve">  - Compras / decisiones rápidas  </t>
  </si>
  <si>
    <t xml:space="preserve">  - Comidas  </t>
  </si>
  <si>
    <t xml:space="preserve">  - Limpieza de la peña  </t>
  </si>
  <si>
    <t xml:space="preserve">  - **Poner y recoger la mesa** (por grupo y día)  </t>
  </si>
  <si>
    <t xml:space="preserve">  - Carga de botellines  </t>
  </si>
  <si>
    <t xml:space="preserve">  - Preparar carros de bebida  </t>
  </si>
  <si>
    <t xml:space="preserve">  - Barrer  </t>
  </si>
  <si>
    <t>## 🎨 Actividades de peña</t>
  </si>
  <si>
    <t xml:space="preserve">- **Mural de dibujo**: que solo mida lo que ocupa una mesa. Este 2025 fueron dos mesas y se hizo demasiado largo de pintar y de colgar.  </t>
  </si>
  <si>
    <t xml:space="preserve">- Buscar **disfraz sencillo y barato** (ejemplo: cajas de leche → tenemos los colores de Entera, Semi y Desnatada; ya buscaremos sin lactosa y de avena 😂).  </t>
  </si>
  <si>
    <t>---</t>
  </si>
  <si>
    <t xml:space="preserve">En mi familia nos lo hemos pasado genial y tenemos ganas de seguir mejorando poco a poco.  </t>
  </si>
  <si>
    <t xml:space="preserve">Así que… **gracias a todEs** 💚  </t>
  </si>
  <si>
    <t xml:space="preserve">Y por supuesto… ¡**Enhorabuena a los Chefs de la caldereta**! 🍲  </t>
  </si>
  <si>
    <t>Que este año… ¡hemos tenido premio! 🏆</t>
  </si>
  <si>
    <t>Categoría</t>
  </si>
  <si>
    <t>2025 Comprado</t>
  </si>
  <si>
    <t>Observación / Sobrante</t>
  </si>
  <si>
    <t>Estimación 2026</t>
  </si>
  <si>
    <t>Ginebra Seagrams</t>
  </si>
  <si>
    <t>Licores</t>
  </si>
  <si>
    <t>14</t>
  </si>
  <si>
    <t>Sobró bastante</t>
  </si>
  <si>
    <t>10</t>
  </si>
  <si>
    <t>Vodka Absolut</t>
  </si>
  <si>
    <t>1</t>
  </si>
  <si>
    <t>Bien ajustado</t>
  </si>
  <si>
    <t>Ron Barceló</t>
  </si>
  <si>
    <t>8</t>
  </si>
  <si>
    <t>Sobró algo</t>
  </si>
  <si>
    <t>6</t>
  </si>
  <si>
    <t>Ron Legendario</t>
  </si>
  <si>
    <t>2</t>
  </si>
  <si>
    <t>Muy justo</t>
  </si>
  <si>
    <t>Whisky Cutty Sark</t>
  </si>
  <si>
    <t>Bien</t>
  </si>
  <si>
    <t>Ginebra Larios 12</t>
  </si>
  <si>
    <t>4</t>
  </si>
  <si>
    <t>Mahou Clásica pack-6 (32)</t>
  </si>
  <si>
    <t>Cervezas</t>
  </si>
  <si>
    <t>192 botellines</t>
  </si>
  <si>
    <t>160 (27 packs)</t>
  </si>
  <si>
    <t>Mahou 5 Estrellas pack-6 (24)</t>
  </si>
  <si>
    <t>144 botellines</t>
  </si>
  <si>
    <t>Muy consumida</t>
  </si>
  <si>
    <t>180 (30 packs)</t>
  </si>
  <si>
    <t>Fanta Naranja 2L</t>
  </si>
  <si>
    <t>Refrescos</t>
  </si>
  <si>
    <t>Fanta Limón 2L</t>
  </si>
  <si>
    <t>24</t>
  </si>
  <si>
    <t>Sobró mucho</t>
  </si>
  <si>
    <t>12</t>
  </si>
  <si>
    <t>Tónica Schweppes 1L</t>
  </si>
  <si>
    <t>15</t>
  </si>
  <si>
    <t>Justa</t>
  </si>
  <si>
    <t>Coca-Cola 2L</t>
  </si>
  <si>
    <t>Muy justa</t>
  </si>
  <si>
    <t>Coca-Cola Zero 2L</t>
  </si>
  <si>
    <t>36</t>
  </si>
  <si>
    <t>Sobraron bastantes</t>
  </si>
  <si>
    <t>30</t>
  </si>
  <si>
    <t>Coca-Cola Zero Zero 2L</t>
  </si>
  <si>
    <t>Faltó</t>
  </si>
  <si>
    <t>Mixta pack-6</t>
  </si>
  <si>
    <t>Poca salida</t>
  </si>
  <si>
    <t>Garrafas 8L</t>
  </si>
  <si>
    <t>Agua</t>
  </si>
  <si>
    <t>3</t>
  </si>
  <si>
    <t>Bien (para cocinar / botellines)</t>
  </si>
  <si>
    <t>Barceló</t>
  </si>
  <si>
    <t>Larios 12</t>
  </si>
  <si>
    <t>Seagrams</t>
  </si>
  <si>
    <t>Fanta limón</t>
  </si>
  <si>
    <t>Fanta naranja</t>
  </si>
  <si>
    <t>Coca-Cola 0</t>
  </si>
  <si>
    <t>Casera</t>
  </si>
  <si>
    <t>Tinto de verano clásico</t>
  </si>
  <si>
    <t>Tónica</t>
  </si>
  <si>
    <t>Botellines mahou (roja y verde)</t>
  </si>
  <si>
    <t>Mixtas</t>
  </si>
  <si>
    <t>Estrella Galicia</t>
  </si>
  <si>
    <t>Estrella Galicia sin alcohol</t>
  </si>
  <si>
    <t>Absolut</t>
  </si>
  <si>
    <t>Larios rose</t>
  </si>
  <si>
    <t>Cutty sark</t>
  </si>
  <si>
    <t>Tanqueray 00 de la eve</t>
  </si>
  <si>
    <t>Platos (paquetes de 12 u)</t>
  </si>
  <si>
    <t>Aluminio</t>
  </si>
  <si>
    <t>Trasparente</t>
  </si>
  <si>
    <t>Bolsas de basura</t>
  </si>
  <si>
    <t>Estropajos Y esponjas</t>
  </si>
  <si>
    <t>∞</t>
  </si>
  <si>
    <t>Tenedores (paquetes de 15 u)</t>
  </si>
  <si>
    <t>Cucharillas (paquetes de 25 u)</t>
  </si>
  <si>
    <t>Cucharas (paquete de 25u)</t>
  </si>
  <si>
    <t>Helados</t>
  </si>
  <si>
    <t>Bolsas de hielo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</si>
</sst>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3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2" fontId="0" fillId="2" borderId="0" xfId="0" applyNumberFormat="1" applyFill="1"/>
    <xf numFmtId="2" fontId="0" fillId="0" borderId="0" xfId="0" applyNumberFormat="1"/>
    <xf numFmtId="0" fontId="2" fillId="0" borderId="0" xfId="0" applyFont="1"/>
    <xf numFmtId="0" fontId="0" fillId="3" borderId="0" xfId="0" applyFill="1"/>
    <xf numFmtId="164" fontId="0" fillId="0" borderId="0" xfId="0" applyNumberFormat="1"/>
    <xf numFmtId="0" fontId="0" fillId="4" borderId="0" xfId="0" applyFill="1"/>
    <xf numFmtId="0" fontId="2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  <xf numFmtId="0" fontId="4" fillId="0" borderId="1" xfId="0" applyFont="1" applyBorder="1" applyAlignment="1">
      <alignment horizontal="center" vertical="top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8193" name="AutoShape 1">
          <a:extLst>
            <a:ext uri="{FF2B5EF4-FFF2-40B4-BE49-F238E27FC236}">
              <a16:creationId xmlns:a16="http://schemas.microsoft.com/office/drawing/2014/main" id="{8713BF06-6548-FF73-54A4-4D2A59F769B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8194" name="AutoShape 2">
          <a:extLst>
            <a:ext uri="{FF2B5EF4-FFF2-40B4-BE49-F238E27FC236}">
              <a16:creationId xmlns:a16="http://schemas.microsoft.com/office/drawing/2014/main" id="{D267E41E-1D1C-5F34-8165-C66BFF43733F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esus Angel Señoran Lopez" id="{1CFEC35D-18DC-459D-B9DE-9EB625B0E886}" userId="S::jesus.senoran.lopez@avanade.com::54a18bc9-2d12-46b5-8113-08fcf722fdf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41" dT="2025-09-16T15:36:04.82" personId="{1CFEC35D-18DC-459D-B9DE-9EB625B0E886}" id="{C2522C1A-5263-4E7A-AAFB-61612026944B}">
    <text>Metidos los 2 tickets de mercadona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8" dT="2025-09-16T15:48:38.55" personId="{1CFEC35D-18DC-459D-B9DE-9EB625B0E886}" id="{22235AE8-D1A2-4352-8808-9BA00C84EABC}">
    <text>Si hay pasta Cris yo le hago transferencia y me haces Bizum, si lo hablamos entre todos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workbookViewId="0">
      <selection activeCell="D12" sqref="D12"/>
    </sheetView>
  </sheetViews>
  <sheetFormatPr defaultRowHeight="15" x14ac:dyDescent="0.25"/>
  <cols>
    <col min="4" max="4" width="10.42578125" style="6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4" t="s">
        <v>3</v>
      </c>
    </row>
    <row r="2" spans="1:4" x14ac:dyDescent="0.25">
      <c r="A2" s="2">
        <v>1</v>
      </c>
      <c r="B2" s="2">
        <v>3.4350000000000001</v>
      </c>
      <c r="C2" s="2">
        <v>7.3</v>
      </c>
      <c r="D2" s="5">
        <v>25.08</v>
      </c>
    </row>
    <row r="3" spans="1:4" x14ac:dyDescent="0.25">
      <c r="A3" s="2">
        <v>2</v>
      </c>
      <c r="B3" s="2">
        <v>2.5649999999999999</v>
      </c>
      <c r="C3" s="2">
        <v>8.3000000000000007</v>
      </c>
      <c r="D3" s="5">
        <v>21.29</v>
      </c>
    </row>
    <row r="4" spans="1:4" x14ac:dyDescent="0.25">
      <c r="A4" s="2">
        <v>3</v>
      </c>
      <c r="B4" s="2">
        <v>1.73</v>
      </c>
      <c r="C4" s="2">
        <v>12</v>
      </c>
      <c r="D4" s="5">
        <v>20.76</v>
      </c>
    </row>
    <row r="5" spans="1:4" x14ac:dyDescent="0.25">
      <c r="A5" s="2">
        <v>4</v>
      </c>
      <c r="B5" s="2">
        <v>1.7350000000000001</v>
      </c>
      <c r="C5" s="2">
        <v>7.6</v>
      </c>
      <c r="D5" s="5">
        <v>13.19</v>
      </c>
    </row>
    <row r="6" spans="1:4" x14ac:dyDescent="0.25">
      <c r="A6" s="2">
        <v>5</v>
      </c>
      <c r="B6" s="2">
        <v>1.37</v>
      </c>
      <c r="C6" s="2">
        <v>7.3</v>
      </c>
      <c r="D6" s="5">
        <v>10</v>
      </c>
    </row>
    <row r="7" spans="1:4" x14ac:dyDescent="0.25">
      <c r="A7" s="2">
        <v>6</v>
      </c>
      <c r="B7" s="2">
        <v>2.8</v>
      </c>
      <c r="C7" s="2">
        <v>8.9</v>
      </c>
      <c r="D7" s="5">
        <v>24.92</v>
      </c>
    </row>
    <row r="8" spans="1:4" x14ac:dyDescent="0.25">
      <c r="A8" s="2">
        <v>7</v>
      </c>
      <c r="B8" s="2">
        <v>2.83</v>
      </c>
      <c r="C8" s="2">
        <v>9.1999999999999993</v>
      </c>
      <c r="D8" s="5">
        <v>26.04</v>
      </c>
    </row>
    <row r="9" spans="1:4" x14ac:dyDescent="0.25">
      <c r="A9" s="2">
        <v>8</v>
      </c>
      <c r="B9" s="2">
        <v>5.05</v>
      </c>
      <c r="C9" s="2">
        <v>7.99</v>
      </c>
      <c r="D9" s="5">
        <v>40.35</v>
      </c>
    </row>
    <row r="10" spans="1:4" x14ac:dyDescent="0.25">
      <c r="A10" s="2">
        <v>9</v>
      </c>
      <c r="B10" s="2">
        <v>3.51</v>
      </c>
      <c r="C10" s="2">
        <v>4.3</v>
      </c>
      <c r="D10" s="5">
        <v>15.09</v>
      </c>
    </row>
    <row r="11" spans="1:4" x14ac:dyDescent="0.25">
      <c r="A11" s="2">
        <v>10</v>
      </c>
      <c r="B11" s="2">
        <v>1.5</v>
      </c>
      <c r="C11" s="2">
        <v>9.9</v>
      </c>
      <c r="D11" s="5">
        <v>14.85</v>
      </c>
    </row>
    <row r="12" spans="1:4" x14ac:dyDescent="0.25">
      <c r="D12" s="5">
        <v>211.57</v>
      </c>
    </row>
    <row r="16" spans="1:4" x14ac:dyDescent="0.25">
      <c r="A16" s="11" t="s">
        <v>87</v>
      </c>
      <c r="B16" s="11"/>
      <c r="C16" s="11"/>
      <c r="D16" s="11"/>
    </row>
  </sheetData>
  <mergeCells count="1">
    <mergeCell ref="A16:D16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4"/>
  <sheetViews>
    <sheetView workbookViewId="0">
      <selection activeCell="D41" sqref="D41"/>
    </sheetView>
  </sheetViews>
  <sheetFormatPr defaultRowHeight="15" x14ac:dyDescent="0.25"/>
  <cols>
    <col min="1" max="1" width="23.85546875" bestFit="1" customWidth="1"/>
    <col min="2" max="2" width="8.85546875" bestFit="1" customWidth="1"/>
    <col min="3" max="3" width="17.42578125" bestFit="1" customWidth="1"/>
    <col min="4" max="4" width="8.28515625" style="6" bestFit="1" customWidth="1"/>
    <col min="5" max="5" width="15" bestFit="1" customWidth="1"/>
  </cols>
  <sheetData>
    <row r="1" spans="1:4" x14ac:dyDescent="0.25">
      <c r="A1" s="3" t="s">
        <v>7</v>
      </c>
      <c r="B1" s="1" t="s">
        <v>5</v>
      </c>
      <c r="C1" s="1" t="s">
        <v>8</v>
      </c>
      <c r="D1" s="4" t="s">
        <v>3</v>
      </c>
    </row>
    <row r="2" spans="1:4" x14ac:dyDescent="0.25">
      <c r="A2" s="2" t="s">
        <v>9</v>
      </c>
      <c r="B2" s="2">
        <v>1</v>
      </c>
      <c r="C2" s="2">
        <v>1.55</v>
      </c>
      <c r="D2" s="5">
        <v>1.55</v>
      </c>
    </row>
    <row r="3" spans="1:4" x14ac:dyDescent="0.25">
      <c r="A3" s="2" t="s">
        <v>10</v>
      </c>
      <c r="B3" s="2">
        <v>2</v>
      </c>
      <c r="C3" s="2">
        <v>3.6</v>
      </c>
      <c r="D3" s="5">
        <v>7.2</v>
      </c>
    </row>
    <row r="4" spans="1:4" x14ac:dyDescent="0.25">
      <c r="A4" s="2" t="s">
        <v>11</v>
      </c>
      <c r="B4" s="2">
        <v>2</v>
      </c>
      <c r="C4" s="2">
        <v>3.6</v>
      </c>
      <c r="D4" s="5">
        <v>7.2</v>
      </c>
    </row>
    <row r="5" spans="1:4" x14ac:dyDescent="0.25">
      <c r="A5" s="2" t="s">
        <v>12</v>
      </c>
      <c r="B5" s="2">
        <v>2</v>
      </c>
      <c r="C5" s="2">
        <v>2.6</v>
      </c>
      <c r="D5" s="5">
        <v>5.2</v>
      </c>
    </row>
    <row r="6" spans="1:4" x14ac:dyDescent="0.25">
      <c r="A6" s="2" t="s">
        <v>13</v>
      </c>
      <c r="B6" s="2">
        <v>2</v>
      </c>
      <c r="C6" s="2">
        <v>2.6</v>
      </c>
      <c r="D6" s="5">
        <v>5.2</v>
      </c>
    </row>
    <row r="7" spans="1:4" x14ac:dyDescent="0.25">
      <c r="A7" s="2" t="s">
        <v>14</v>
      </c>
      <c r="B7" s="2">
        <v>1</v>
      </c>
      <c r="C7" s="2">
        <v>0</v>
      </c>
      <c r="D7" s="5">
        <v>0</v>
      </c>
    </row>
    <row r="8" spans="1:4" x14ac:dyDescent="0.25">
      <c r="A8" s="2" t="s">
        <v>15</v>
      </c>
      <c r="B8" s="2">
        <v>7</v>
      </c>
      <c r="C8" s="2">
        <v>6.5</v>
      </c>
      <c r="D8" s="5">
        <v>45.5</v>
      </c>
    </row>
    <row r="9" spans="1:4" x14ac:dyDescent="0.25">
      <c r="A9" s="2" t="s">
        <v>16</v>
      </c>
      <c r="B9" s="2">
        <v>2</v>
      </c>
      <c r="C9" s="2">
        <v>1.9</v>
      </c>
      <c r="D9" s="5">
        <v>3.8</v>
      </c>
    </row>
    <row r="10" spans="1:4" x14ac:dyDescent="0.25">
      <c r="A10" s="2" t="s">
        <v>17</v>
      </c>
      <c r="B10" s="2">
        <v>2</v>
      </c>
      <c r="C10" s="2">
        <v>3.55</v>
      </c>
      <c r="D10" s="5">
        <v>7.1</v>
      </c>
    </row>
    <row r="11" spans="1:4" x14ac:dyDescent="0.25">
      <c r="A11" s="2" t="s">
        <v>18</v>
      </c>
      <c r="B11" s="2">
        <v>1</v>
      </c>
      <c r="C11" s="2">
        <v>3.55</v>
      </c>
      <c r="D11" s="5">
        <v>3.55</v>
      </c>
    </row>
    <row r="12" spans="1:4" x14ac:dyDescent="0.25">
      <c r="A12" s="2" t="s">
        <v>19</v>
      </c>
      <c r="B12" s="2">
        <v>1</v>
      </c>
      <c r="C12" s="2">
        <v>3.55</v>
      </c>
      <c r="D12" s="5">
        <v>3.55</v>
      </c>
    </row>
    <row r="13" spans="1:4" x14ac:dyDescent="0.25">
      <c r="A13" s="2" t="s">
        <v>20</v>
      </c>
      <c r="B13" s="2">
        <v>4</v>
      </c>
      <c r="C13" s="2">
        <v>0.9</v>
      </c>
      <c r="D13" s="5">
        <v>3.6</v>
      </c>
    </row>
    <row r="14" spans="1:4" x14ac:dyDescent="0.25">
      <c r="A14" s="2" t="s">
        <v>21</v>
      </c>
      <c r="B14" s="2">
        <v>1</v>
      </c>
      <c r="C14" s="2">
        <v>0.85</v>
      </c>
      <c r="D14" s="5">
        <v>0.85</v>
      </c>
    </row>
    <row r="15" spans="1:4" x14ac:dyDescent="0.25">
      <c r="A15" s="2" t="s">
        <v>22</v>
      </c>
      <c r="B15" s="2">
        <v>5</v>
      </c>
      <c r="C15" s="2">
        <v>0.9</v>
      </c>
      <c r="D15" s="5">
        <v>4.5</v>
      </c>
    </row>
    <row r="16" spans="1:4" x14ac:dyDescent="0.25">
      <c r="A16" s="2" t="s">
        <v>23</v>
      </c>
      <c r="B16" s="2">
        <v>1</v>
      </c>
      <c r="C16" s="2">
        <v>3.2</v>
      </c>
      <c r="D16" s="5">
        <v>3.2</v>
      </c>
    </row>
    <row r="17" spans="1:4" x14ac:dyDescent="0.25">
      <c r="A17" s="2" t="s">
        <v>24</v>
      </c>
      <c r="B17" s="2">
        <v>1</v>
      </c>
      <c r="C17" s="2">
        <v>4.2</v>
      </c>
      <c r="D17" s="5">
        <v>4.2</v>
      </c>
    </row>
    <row r="18" spans="1:4" x14ac:dyDescent="0.25">
      <c r="A18" s="2" t="s">
        <v>25</v>
      </c>
      <c r="B18" s="2">
        <v>1</v>
      </c>
      <c r="C18" s="2">
        <v>4.3</v>
      </c>
      <c r="D18" s="5">
        <v>4.3</v>
      </c>
    </row>
    <row r="19" spans="1:4" x14ac:dyDescent="0.25">
      <c r="A19" s="2" t="s">
        <v>26</v>
      </c>
      <c r="B19" s="2">
        <v>8</v>
      </c>
      <c r="C19" s="2">
        <v>1.55</v>
      </c>
      <c r="D19" s="5">
        <v>12.4</v>
      </c>
    </row>
    <row r="20" spans="1:4" x14ac:dyDescent="0.25">
      <c r="A20" s="2" t="s">
        <v>27</v>
      </c>
      <c r="B20" s="2">
        <v>1</v>
      </c>
      <c r="C20" s="2">
        <v>2.6</v>
      </c>
      <c r="D20" s="5">
        <v>2.6</v>
      </c>
    </row>
    <row r="21" spans="1:4" x14ac:dyDescent="0.25">
      <c r="A21" s="2" t="s">
        <v>28</v>
      </c>
      <c r="B21" s="2">
        <v>6</v>
      </c>
      <c r="C21" s="2">
        <v>2.57</v>
      </c>
      <c r="D21" s="5">
        <v>15.42</v>
      </c>
    </row>
    <row r="22" spans="1:4" x14ac:dyDescent="0.25">
      <c r="A22" s="2" t="s">
        <v>29</v>
      </c>
      <c r="B22" s="2">
        <v>1</v>
      </c>
      <c r="C22" s="2">
        <v>21.35</v>
      </c>
      <c r="D22" s="5">
        <v>21.35</v>
      </c>
    </row>
    <row r="23" spans="1:4" x14ac:dyDescent="0.25">
      <c r="A23" s="2" t="s">
        <v>30</v>
      </c>
      <c r="B23" s="2">
        <v>4</v>
      </c>
      <c r="C23" s="2">
        <v>2.4</v>
      </c>
      <c r="D23" s="5">
        <v>9.6</v>
      </c>
    </row>
    <row r="24" spans="1:4" x14ac:dyDescent="0.25">
      <c r="A24" s="2" t="s">
        <v>31</v>
      </c>
      <c r="B24" s="2">
        <v>4</v>
      </c>
      <c r="C24" s="2">
        <v>2.1</v>
      </c>
      <c r="D24" s="5">
        <v>8.4</v>
      </c>
    </row>
    <row r="25" spans="1:4" x14ac:dyDescent="0.25">
      <c r="A25" s="2" t="s">
        <v>32</v>
      </c>
      <c r="B25" s="2">
        <v>1</v>
      </c>
      <c r="C25" s="2">
        <v>14.03</v>
      </c>
      <c r="D25" s="5">
        <v>14.03</v>
      </c>
    </row>
    <row r="26" spans="1:4" x14ac:dyDescent="0.25">
      <c r="A26" s="2" t="s">
        <v>33</v>
      </c>
      <c r="B26" s="2">
        <v>1</v>
      </c>
      <c r="C26" s="2">
        <v>1.25</v>
      </c>
      <c r="D26" s="5">
        <v>1.25</v>
      </c>
    </row>
    <row r="27" spans="1:4" x14ac:dyDescent="0.25">
      <c r="A27" s="2" t="s">
        <v>34</v>
      </c>
      <c r="B27" s="2">
        <v>1</v>
      </c>
      <c r="C27" s="2">
        <v>5.58</v>
      </c>
      <c r="D27" s="5">
        <v>5.58</v>
      </c>
    </row>
    <row r="28" spans="1:4" x14ac:dyDescent="0.25">
      <c r="A28" s="2" t="s">
        <v>35</v>
      </c>
      <c r="B28" s="2">
        <v>1</v>
      </c>
      <c r="C28" s="2">
        <v>1.65</v>
      </c>
      <c r="D28" s="5">
        <v>1.65</v>
      </c>
    </row>
    <row r="29" spans="1:4" x14ac:dyDescent="0.25">
      <c r="A29" s="2" t="s">
        <v>36</v>
      </c>
      <c r="B29" s="2">
        <v>1</v>
      </c>
      <c r="C29" s="2">
        <v>3.95</v>
      </c>
      <c r="D29" s="5">
        <v>3.95</v>
      </c>
    </row>
    <row r="30" spans="1:4" x14ac:dyDescent="0.25">
      <c r="A30" s="2" t="s">
        <v>37</v>
      </c>
      <c r="B30" s="2">
        <v>2</v>
      </c>
      <c r="C30" s="2">
        <v>1.1499999999999999</v>
      </c>
      <c r="D30" s="5">
        <v>2.2999999999999998</v>
      </c>
    </row>
    <row r="31" spans="1:4" x14ac:dyDescent="0.25">
      <c r="A31" s="2" t="s">
        <v>88</v>
      </c>
      <c r="B31" s="2">
        <v>2</v>
      </c>
      <c r="C31" s="2">
        <v>3.55</v>
      </c>
      <c r="D31" s="5">
        <v>7.1</v>
      </c>
    </row>
    <row r="32" spans="1:4" x14ac:dyDescent="0.25">
      <c r="A32" s="2" t="s">
        <v>38</v>
      </c>
      <c r="B32" s="2">
        <v>2</v>
      </c>
      <c r="C32" s="2">
        <v>0.94</v>
      </c>
      <c r="D32" s="5">
        <v>1.88</v>
      </c>
    </row>
    <row r="33" spans="1:4" x14ac:dyDescent="0.25">
      <c r="A33" s="2" t="s">
        <v>39</v>
      </c>
      <c r="B33" s="2">
        <v>12</v>
      </c>
      <c r="C33" s="2">
        <v>1.84</v>
      </c>
      <c r="D33" s="5">
        <v>22.08</v>
      </c>
    </row>
    <row r="34" spans="1:4" x14ac:dyDescent="0.25">
      <c r="A34" s="2" t="s">
        <v>40</v>
      </c>
      <c r="B34" s="2">
        <v>2</v>
      </c>
      <c r="C34" s="2">
        <v>2.95</v>
      </c>
      <c r="D34" s="5">
        <v>5.9</v>
      </c>
    </row>
    <row r="35" spans="1:4" x14ac:dyDescent="0.25">
      <c r="A35" s="2" t="s">
        <v>41</v>
      </c>
      <c r="B35" s="2">
        <v>2</v>
      </c>
      <c r="C35" s="2">
        <v>2.95</v>
      </c>
      <c r="D35" s="5">
        <v>5.9</v>
      </c>
    </row>
    <row r="36" spans="1:4" x14ac:dyDescent="0.25">
      <c r="A36" s="2" t="s">
        <v>42</v>
      </c>
      <c r="B36" s="2">
        <v>2</v>
      </c>
      <c r="C36" s="2">
        <v>2.5499999999999998</v>
      </c>
      <c r="D36" s="5">
        <v>5.0999999999999996</v>
      </c>
    </row>
    <row r="37" spans="1:4" x14ac:dyDescent="0.25">
      <c r="A37" s="2" t="s">
        <v>43</v>
      </c>
      <c r="B37" s="2">
        <v>3</v>
      </c>
      <c r="C37" s="2">
        <v>3.3</v>
      </c>
      <c r="D37" s="5">
        <v>9.9</v>
      </c>
    </row>
    <row r="38" spans="1:4" x14ac:dyDescent="0.25">
      <c r="A38" s="2" t="s">
        <v>44</v>
      </c>
      <c r="B38" s="2">
        <v>4</v>
      </c>
      <c r="C38" s="2">
        <v>3.3</v>
      </c>
      <c r="D38" s="5">
        <v>13.2</v>
      </c>
    </row>
    <row r="39" spans="1:4" x14ac:dyDescent="0.25">
      <c r="A39" s="2" t="s">
        <v>45</v>
      </c>
      <c r="B39" s="2">
        <v>1</v>
      </c>
      <c r="C39" s="2">
        <v>65</v>
      </c>
      <c r="D39" s="5">
        <v>65</v>
      </c>
    </row>
    <row r="40" spans="1:4" x14ac:dyDescent="0.25">
      <c r="A40" s="2" t="s">
        <v>89</v>
      </c>
      <c r="B40" s="2">
        <v>3</v>
      </c>
      <c r="C40" s="2">
        <v>3</v>
      </c>
      <c r="D40" s="5">
        <v>9</v>
      </c>
    </row>
    <row r="41" spans="1:4" x14ac:dyDescent="0.25">
      <c r="D41" s="5">
        <v>328.98</v>
      </c>
    </row>
    <row r="44" spans="1:4" x14ac:dyDescent="0.25">
      <c r="A44" t="s">
        <v>90</v>
      </c>
      <c r="D44" s="5">
        <v>12</v>
      </c>
    </row>
  </sheetData>
  <pageMargins left="0.75" right="0.75" top="1" bottom="1" header="0.5" footer="0.5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48576"/>
  <sheetViews>
    <sheetView workbookViewId="0">
      <selection activeCell="E9" sqref="E9"/>
    </sheetView>
  </sheetViews>
  <sheetFormatPr defaultRowHeight="15" x14ac:dyDescent="0.25"/>
  <cols>
    <col min="1" max="1" width="28" bestFit="1" customWidth="1"/>
    <col min="2" max="2" width="8.85546875" bestFit="1" customWidth="1"/>
    <col min="3" max="3" width="17.42578125" bestFit="1" customWidth="1"/>
    <col min="4" max="4" width="8.28515625" bestFit="1" customWidth="1"/>
    <col min="5" max="5" width="6.28515625" bestFit="1" customWidth="1"/>
  </cols>
  <sheetData>
    <row r="1" spans="1:6" x14ac:dyDescent="0.25">
      <c r="A1" s="1" t="s">
        <v>7</v>
      </c>
      <c r="B1" s="1" t="s">
        <v>5</v>
      </c>
      <c r="C1" s="1" t="s">
        <v>8</v>
      </c>
      <c r="D1" s="1" t="s">
        <v>3</v>
      </c>
      <c r="E1" s="1" t="s">
        <v>85</v>
      </c>
    </row>
    <row r="2" spans="1:6" x14ac:dyDescent="0.25">
      <c r="A2" s="2" t="s">
        <v>86</v>
      </c>
      <c r="B2" s="2">
        <v>6</v>
      </c>
      <c r="C2" s="2">
        <v>6.99</v>
      </c>
      <c r="D2" s="2">
        <v>41.94</v>
      </c>
      <c r="E2" s="2">
        <v>1</v>
      </c>
      <c r="F2" s="2">
        <f>D2+D3</f>
        <v>45.29</v>
      </c>
    </row>
    <row r="3" spans="1:6" x14ac:dyDescent="0.25">
      <c r="A3" s="2" t="s">
        <v>91</v>
      </c>
      <c r="B3" s="2">
        <v>1</v>
      </c>
      <c r="C3" s="2">
        <v>3.35</v>
      </c>
      <c r="D3" s="2">
        <v>3.35</v>
      </c>
      <c r="E3" s="2">
        <v>1</v>
      </c>
      <c r="F3" s="2"/>
    </row>
    <row r="4" spans="1:6" x14ac:dyDescent="0.25">
      <c r="A4" s="2" t="s">
        <v>86</v>
      </c>
      <c r="B4" s="2">
        <v>10</v>
      </c>
      <c r="C4" s="2">
        <v>6.99</v>
      </c>
      <c r="D4" s="2">
        <f>B4*C4</f>
        <v>69.900000000000006</v>
      </c>
      <c r="E4" s="2">
        <v>2</v>
      </c>
      <c r="F4" s="2"/>
    </row>
    <row r="5" spans="1:6" x14ac:dyDescent="0.25">
      <c r="A5" s="2" t="s">
        <v>91</v>
      </c>
      <c r="B5" s="2">
        <v>15</v>
      </c>
      <c r="C5" s="2">
        <v>3.35</v>
      </c>
      <c r="D5" s="2">
        <f>B5*C5</f>
        <v>50.25</v>
      </c>
      <c r="E5" s="2">
        <v>2</v>
      </c>
      <c r="F5" s="2">
        <f>D4+D5</f>
        <v>120.15</v>
      </c>
    </row>
    <row r="6" spans="1:6" x14ac:dyDescent="0.25">
      <c r="A6" s="2"/>
      <c r="B6" s="2"/>
      <c r="C6" s="2"/>
      <c r="D6" s="2">
        <f>SUM(D2:D5)</f>
        <v>165.44</v>
      </c>
      <c r="E6" s="2"/>
      <c r="F6" s="2">
        <f>SUM(F2:F5)</f>
        <v>165.44</v>
      </c>
    </row>
    <row r="1048576" spans="4:4" x14ac:dyDescent="0.25">
      <c r="D1048576">
        <f>SUM(D2:D1048575)</f>
        <v>330.88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DA84-500E-4948-8562-FB2A1851753C}">
  <dimension ref="A1"/>
  <sheetViews>
    <sheetView workbookViewId="0"/>
  </sheetViews>
  <sheetFormatPr defaultRowHeight="15" x14ac:dyDescent="0.25"/>
  <sheetData>
    <row r="1" spans="1:1" x14ac:dyDescent="0.25">
      <c r="A1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1"/>
  <sheetViews>
    <sheetView workbookViewId="0">
      <selection activeCell="D41" sqref="D41"/>
    </sheetView>
  </sheetViews>
  <sheetFormatPr defaultRowHeight="15" x14ac:dyDescent="0.25"/>
  <cols>
    <col min="1" max="1" width="20.140625" bestFit="1" customWidth="1"/>
    <col min="2" max="2" width="8.85546875" bestFit="1" customWidth="1"/>
    <col min="3" max="3" width="17.42578125" bestFit="1" customWidth="1"/>
    <col min="4" max="4" width="8.28515625" bestFit="1" customWidth="1"/>
  </cols>
  <sheetData>
    <row r="1" spans="1:4" x14ac:dyDescent="0.25">
      <c r="A1" s="1" t="s">
        <v>7</v>
      </c>
      <c r="B1" s="1" t="s">
        <v>5</v>
      </c>
      <c r="C1" s="1" t="s">
        <v>8</v>
      </c>
      <c r="D1" s="1" t="s">
        <v>3</v>
      </c>
    </row>
    <row r="2" spans="1:4" x14ac:dyDescent="0.25">
      <c r="A2" s="2" t="s">
        <v>46</v>
      </c>
      <c r="B2" s="2">
        <v>3</v>
      </c>
      <c r="C2" s="2">
        <v>3.25</v>
      </c>
      <c r="D2" s="2">
        <v>9.75</v>
      </c>
    </row>
    <row r="3" spans="1:4" x14ac:dyDescent="0.25">
      <c r="A3" s="2" t="s">
        <v>47</v>
      </c>
      <c r="B3" s="2">
        <v>2</v>
      </c>
      <c r="C3" s="2">
        <v>1.89</v>
      </c>
      <c r="D3" s="2">
        <v>3.78</v>
      </c>
    </row>
    <row r="4" spans="1:4" x14ac:dyDescent="0.25">
      <c r="A4" s="2" t="s">
        <v>48</v>
      </c>
      <c r="B4" s="2">
        <v>2</v>
      </c>
      <c r="C4" s="2">
        <v>1.19</v>
      </c>
      <c r="D4" s="2">
        <v>2.38</v>
      </c>
    </row>
    <row r="5" spans="1:4" x14ac:dyDescent="0.25">
      <c r="A5" s="2" t="s">
        <v>49</v>
      </c>
      <c r="B5" s="2">
        <v>3</v>
      </c>
      <c r="C5" s="2">
        <v>1.87</v>
      </c>
      <c r="D5" s="2">
        <v>5.61</v>
      </c>
    </row>
    <row r="6" spans="1:4" x14ac:dyDescent="0.25">
      <c r="A6" s="2" t="s">
        <v>50</v>
      </c>
      <c r="B6" s="2">
        <v>2</v>
      </c>
      <c r="C6" s="2">
        <v>4.4000000000000004</v>
      </c>
      <c r="D6" s="2">
        <v>8.8000000000000007</v>
      </c>
    </row>
    <row r="7" spans="1:4" x14ac:dyDescent="0.25">
      <c r="A7" s="2" t="s">
        <v>51</v>
      </c>
      <c r="B7" s="2">
        <v>1</v>
      </c>
      <c r="C7" s="2">
        <v>3.89</v>
      </c>
      <c r="D7" s="2">
        <v>3.89</v>
      </c>
    </row>
    <row r="8" spans="1:4" x14ac:dyDescent="0.25">
      <c r="A8" s="2" t="s">
        <v>52</v>
      </c>
      <c r="B8" s="2">
        <v>2</v>
      </c>
      <c r="C8" s="2">
        <v>2.0499999999999998</v>
      </c>
      <c r="D8" s="2">
        <v>4.0999999999999996</v>
      </c>
    </row>
    <row r="9" spans="1:4" x14ac:dyDescent="0.25">
      <c r="A9" s="2" t="s">
        <v>53</v>
      </c>
      <c r="B9" s="2">
        <v>2</v>
      </c>
      <c r="C9" s="2">
        <v>3.45</v>
      </c>
      <c r="D9" s="2">
        <v>6.9</v>
      </c>
    </row>
    <row r="10" spans="1:4" x14ac:dyDescent="0.25">
      <c r="A10" s="2" t="s">
        <v>54</v>
      </c>
      <c r="B10" s="2">
        <v>1</v>
      </c>
      <c r="C10" s="2">
        <v>4.4000000000000004</v>
      </c>
      <c r="D10" s="2">
        <v>4.4000000000000004</v>
      </c>
    </row>
    <row r="11" spans="1:4" x14ac:dyDescent="0.25">
      <c r="A11" s="2" t="s">
        <v>55</v>
      </c>
      <c r="B11" s="2">
        <v>1</v>
      </c>
      <c r="C11" s="2">
        <v>1.75</v>
      </c>
      <c r="D11" s="2">
        <v>1.75</v>
      </c>
    </row>
    <row r="12" spans="1:4" x14ac:dyDescent="0.25">
      <c r="A12" s="2" t="s">
        <v>56</v>
      </c>
      <c r="B12" s="2">
        <v>2</v>
      </c>
      <c r="C12" s="2">
        <v>0.89</v>
      </c>
      <c r="D12" s="2">
        <f>C12*B12</f>
        <v>1.78</v>
      </c>
    </row>
    <row r="13" spans="1:4" x14ac:dyDescent="0.25">
      <c r="A13" s="2" t="s">
        <v>57</v>
      </c>
      <c r="B13" s="2">
        <v>1</v>
      </c>
      <c r="C13" s="2">
        <v>6.55</v>
      </c>
      <c r="D13" s="2">
        <v>6.55</v>
      </c>
    </row>
    <row r="14" spans="1:4" x14ac:dyDescent="0.25">
      <c r="A14" s="2" t="s">
        <v>58</v>
      </c>
      <c r="B14" s="2">
        <v>3</v>
      </c>
      <c r="C14" s="2">
        <v>0.85</v>
      </c>
      <c r="D14" s="2">
        <v>2.5499999999999998</v>
      </c>
    </row>
    <row r="15" spans="1:4" x14ac:dyDescent="0.25">
      <c r="A15" s="2" t="s">
        <v>59</v>
      </c>
      <c r="B15" s="2">
        <v>2</v>
      </c>
      <c r="C15" s="2">
        <v>0.65</v>
      </c>
      <c r="D15" s="2">
        <v>1.3</v>
      </c>
    </row>
    <row r="16" spans="1:4" x14ac:dyDescent="0.25">
      <c r="A16" s="2" t="s">
        <v>60</v>
      </c>
      <c r="B16" s="2">
        <v>3</v>
      </c>
      <c r="C16" s="2">
        <v>1.45</v>
      </c>
      <c r="D16" s="2">
        <v>4.3499999999999996</v>
      </c>
    </row>
    <row r="17" spans="1:4" x14ac:dyDescent="0.25">
      <c r="A17" s="2" t="s">
        <v>61</v>
      </c>
      <c r="B17" s="2">
        <v>1</v>
      </c>
      <c r="C17" s="2">
        <v>3.85</v>
      </c>
      <c r="D17" s="2">
        <v>3.85</v>
      </c>
    </row>
    <row r="18" spans="1:4" x14ac:dyDescent="0.25">
      <c r="A18" s="2" t="s">
        <v>62</v>
      </c>
      <c r="B18" s="2">
        <v>2</v>
      </c>
      <c r="C18" s="2">
        <v>1.95</v>
      </c>
      <c r="D18" s="2">
        <v>3.9</v>
      </c>
    </row>
    <row r="19" spans="1:4" x14ac:dyDescent="0.25">
      <c r="A19" s="2" t="s">
        <v>63</v>
      </c>
      <c r="B19" s="2">
        <v>1</v>
      </c>
      <c r="C19" s="2">
        <v>0.75</v>
      </c>
      <c r="D19" s="2">
        <v>0.75</v>
      </c>
    </row>
    <row r="20" spans="1:4" x14ac:dyDescent="0.25">
      <c r="A20" s="2" t="s">
        <v>64</v>
      </c>
      <c r="B20" s="2">
        <v>3</v>
      </c>
      <c r="C20" s="2">
        <v>1.1299999999999999</v>
      </c>
      <c r="D20" s="2">
        <v>3.39</v>
      </c>
    </row>
    <row r="21" spans="1:4" x14ac:dyDescent="0.25">
      <c r="A21" s="2" t="s">
        <v>65</v>
      </c>
      <c r="B21" s="2">
        <v>12</v>
      </c>
      <c r="C21" s="2">
        <v>0.24</v>
      </c>
      <c r="D21" s="2">
        <v>2.88</v>
      </c>
    </row>
    <row r="22" spans="1:4" x14ac:dyDescent="0.25">
      <c r="A22" s="2" t="s">
        <v>66</v>
      </c>
      <c r="B22" s="2">
        <v>1</v>
      </c>
      <c r="C22" s="2">
        <v>5.59</v>
      </c>
      <c r="D22" s="2">
        <v>5.59</v>
      </c>
    </row>
    <row r="23" spans="1:4" x14ac:dyDescent="0.25">
      <c r="A23" s="2" t="s">
        <v>67</v>
      </c>
      <c r="B23" s="2">
        <v>2</v>
      </c>
      <c r="C23" s="2">
        <v>1.89</v>
      </c>
      <c r="D23" s="2">
        <v>3.78</v>
      </c>
    </row>
    <row r="24" spans="1:4" x14ac:dyDescent="0.25">
      <c r="A24" s="2" t="s">
        <v>68</v>
      </c>
      <c r="B24" s="2">
        <v>2</v>
      </c>
      <c r="C24" s="2">
        <v>1.59</v>
      </c>
      <c r="D24" s="2">
        <v>3.18</v>
      </c>
    </row>
    <row r="25" spans="1:4" x14ac:dyDescent="0.25">
      <c r="A25" s="2" t="s">
        <v>69</v>
      </c>
      <c r="B25" s="2">
        <v>2</v>
      </c>
      <c r="C25" s="2">
        <v>1.05</v>
      </c>
      <c r="D25" s="2">
        <v>2.1</v>
      </c>
    </row>
    <row r="26" spans="1:4" x14ac:dyDescent="0.25">
      <c r="A26" s="2" t="s">
        <v>70</v>
      </c>
      <c r="B26" s="2">
        <v>2</v>
      </c>
      <c r="C26" s="2">
        <v>1.25</v>
      </c>
      <c r="D26" s="2">
        <v>2.5</v>
      </c>
    </row>
    <row r="27" spans="1:4" x14ac:dyDescent="0.25">
      <c r="A27" s="2" t="s">
        <v>71</v>
      </c>
      <c r="B27" s="2">
        <v>2</v>
      </c>
      <c r="C27" s="2">
        <v>1.69</v>
      </c>
      <c r="D27" s="2">
        <v>3.38</v>
      </c>
    </row>
    <row r="28" spans="1:4" x14ac:dyDescent="0.25">
      <c r="A28" s="2" t="s">
        <v>72</v>
      </c>
      <c r="B28" s="2">
        <v>1</v>
      </c>
      <c r="C28" s="2">
        <v>0.99</v>
      </c>
      <c r="D28" s="2">
        <v>0.99</v>
      </c>
    </row>
    <row r="29" spans="1:4" x14ac:dyDescent="0.25">
      <c r="A29" s="2" t="s">
        <v>73</v>
      </c>
      <c r="B29" s="2">
        <v>2</v>
      </c>
      <c r="C29" s="2">
        <v>5.95</v>
      </c>
      <c r="D29" s="2">
        <v>11.9</v>
      </c>
    </row>
    <row r="30" spans="1:4" x14ac:dyDescent="0.25">
      <c r="A30" s="2" t="s">
        <v>68</v>
      </c>
      <c r="B30" s="2">
        <v>2</v>
      </c>
      <c r="C30" s="2">
        <v>1.59</v>
      </c>
      <c r="D30" s="2">
        <v>3.18</v>
      </c>
    </row>
    <row r="31" spans="1:4" x14ac:dyDescent="0.25">
      <c r="A31" s="2" t="s">
        <v>74</v>
      </c>
      <c r="B31" s="2">
        <v>11</v>
      </c>
      <c r="C31" s="2">
        <v>0.79</v>
      </c>
      <c r="D31" s="2">
        <v>8.69</v>
      </c>
    </row>
    <row r="32" spans="1:4" x14ac:dyDescent="0.25">
      <c r="A32" s="2" t="s">
        <v>75</v>
      </c>
      <c r="B32" s="2">
        <v>5</v>
      </c>
      <c r="C32" s="2">
        <v>1.95</v>
      </c>
      <c r="D32" s="2">
        <v>9.75</v>
      </c>
    </row>
    <row r="33" spans="1:4" x14ac:dyDescent="0.25">
      <c r="A33" s="2" t="s">
        <v>74</v>
      </c>
      <c r="B33" s="2">
        <v>5</v>
      </c>
      <c r="C33" s="2">
        <v>0.89</v>
      </c>
      <c r="D33" s="2">
        <v>4.45</v>
      </c>
    </row>
    <row r="34" spans="1:4" x14ac:dyDescent="0.25">
      <c r="A34" s="2" t="s">
        <v>76</v>
      </c>
      <c r="B34" s="2">
        <v>2</v>
      </c>
      <c r="C34" s="2">
        <v>0.5</v>
      </c>
      <c r="D34" s="2">
        <v>1</v>
      </c>
    </row>
    <row r="35" spans="1:4" x14ac:dyDescent="0.25">
      <c r="A35" s="2" t="s">
        <v>76</v>
      </c>
      <c r="B35" s="2">
        <v>4</v>
      </c>
      <c r="C35" s="2">
        <v>0.28999999999999998</v>
      </c>
      <c r="D35" s="2">
        <v>1.1599999999999999</v>
      </c>
    </row>
    <row r="36" spans="1:4" x14ac:dyDescent="0.25">
      <c r="A36" s="2" t="s">
        <v>77</v>
      </c>
      <c r="B36" s="2">
        <v>1</v>
      </c>
      <c r="C36" s="2">
        <v>6.55</v>
      </c>
      <c r="D36" s="2">
        <v>6.55</v>
      </c>
    </row>
    <row r="37" spans="1:4" x14ac:dyDescent="0.25">
      <c r="A37" s="2" t="s">
        <v>78</v>
      </c>
      <c r="B37" s="2">
        <v>1</v>
      </c>
      <c r="C37" s="2">
        <v>5.25</v>
      </c>
      <c r="D37" s="2">
        <v>5.25</v>
      </c>
    </row>
    <row r="38" spans="1:4" x14ac:dyDescent="0.25">
      <c r="A38" s="2" t="s">
        <v>79</v>
      </c>
      <c r="B38" s="2">
        <v>1</v>
      </c>
      <c r="C38" s="2">
        <v>9.99</v>
      </c>
      <c r="D38" s="2">
        <v>9.99</v>
      </c>
    </row>
    <row r="39" spans="1:4" x14ac:dyDescent="0.25">
      <c r="A39" s="2" t="s">
        <v>80</v>
      </c>
      <c r="B39" s="2">
        <v>1</v>
      </c>
      <c r="C39" s="2">
        <v>9.6</v>
      </c>
      <c r="D39" s="2">
        <v>9.6</v>
      </c>
    </row>
    <row r="40" spans="1:4" x14ac:dyDescent="0.25">
      <c r="A40" s="2" t="s">
        <v>81</v>
      </c>
      <c r="B40" s="2">
        <v>2</v>
      </c>
      <c r="C40" s="2">
        <v>1.22</v>
      </c>
      <c r="D40" s="2">
        <v>2.44</v>
      </c>
    </row>
    <row r="41" spans="1:4" x14ac:dyDescent="0.25">
      <c r="D41" s="2">
        <f>SUM(D2:D40)</f>
        <v>178.14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"/>
  <sheetViews>
    <sheetView workbookViewId="0">
      <selection activeCell="I4" sqref="I4"/>
    </sheetView>
  </sheetViews>
  <sheetFormatPr defaultRowHeight="15" x14ac:dyDescent="0.25"/>
  <cols>
    <col min="1" max="1" width="31.7109375" bestFit="1" customWidth="1"/>
    <col min="2" max="2" width="19.28515625" bestFit="1" customWidth="1"/>
    <col min="5" max="5" width="37.28515625" bestFit="1" customWidth="1"/>
    <col min="6" max="6" width="8.85546875" bestFit="1" customWidth="1"/>
    <col min="7" max="7" width="17.42578125" bestFit="1" customWidth="1"/>
    <col min="8" max="8" width="8.28515625" bestFit="1" customWidth="1"/>
    <col min="9" max="9" width="66.42578125" bestFit="1" customWidth="1"/>
  </cols>
  <sheetData>
    <row r="1" spans="1:9" x14ac:dyDescent="0.25">
      <c r="A1" s="2" t="s">
        <v>128</v>
      </c>
      <c r="E1" s="8" t="s">
        <v>117</v>
      </c>
      <c r="I1" s="10" t="s">
        <v>133</v>
      </c>
    </row>
    <row r="2" spans="1:9" x14ac:dyDescent="0.25">
      <c r="A2" t="s">
        <v>4</v>
      </c>
      <c r="B2" t="s">
        <v>121</v>
      </c>
      <c r="E2" t="s">
        <v>4</v>
      </c>
      <c r="F2" t="s">
        <v>93</v>
      </c>
      <c r="I2" t="s">
        <v>135</v>
      </c>
    </row>
    <row r="3" spans="1:9" x14ac:dyDescent="0.25">
      <c r="A3" t="s">
        <v>122</v>
      </c>
      <c r="B3">
        <v>1105</v>
      </c>
      <c r="E3" t="s">
        <v>118</v>
      </c>
      <c r="F3" t="s">
        <v>94</v>
      </c>
      <c r="I3" t="s">
        <v>134</v>
      </c>
    </row>
    <row r="4" spans="1:9" x14ac:dyDescent="0.25">
      <c r="A4" t="s">
        <v>123</v>
      </c>
      <c r="B4">
        <v>600</v>
      </c>
      <c r="E4" t="s">
        <v>95</v>
      </c>
      <c r="F4" t="s">
        <v>96</v>
      </c>
      <c r="I4" t="s">
        <v>136</v>
      </c>
    </row>
    <row r="5" spans="1:9" x14ac:dyDescent="0.25">
      <c r="A5" t="s">
        <v>124</v>
      </c>
      <c r="B5">
        <v>110</v>
      </c>
      <c r="E5" t="s">
        <v>82</v>
      </c>
      <c r="F5" t="s">
        <v>97</v>
      </c>
    </row>
    <row r="6" spans="1:9" x14ac:dyDescent="0.25">
      <c r="A6" t="s">
        <v>129</v>
      </c>
      <c r="B6">
        <v>160</v>
      </c>
      <c r="E6" t="s">
        <v>98</v>
      </c>
      <c r="F6" t="s">
        <v>99</v>
      </c>
    </row>
    <row r="7" spans="1:9" x14ac:dyDescent="0.25">
      <c r="A7" t="s">
        <v>6</v>
      </c>
      <c r="B7" t="s">
        <v>125</v>
      </c>
      <c r="E7" t="s">
        <v>100</v>
      </c>
      <c r="F7" t="s">
        <v>101</v>
      </c>
    </row>
    <row r="8" spans="1:9" x14ac:dyDescent="0.25">
      <c r="A8" s="7" t="s">
        <v>130</v>
      </c>
      <c r="B8" s="7" t="s">
        <v>131</v>
      </c>
      <c r="E8" t="s">
        <v>102</v>
      </c>
      <c r="F8" t="s">
        <v>103</v>
      </c>
    </row>
    <row r="9" spans="1:9" x14ac:dyDescent="0.25">
      <c r="A9" t="s">
        <v>126</v>
      </c>
      <c r="B9" t="s">
        <v>127</v>
      </c>
      <c r="E9" t="s">
        <v>104</v>
      </c>
      <c r="F9" t="s">
        <v>105</v>
      </c>
    </row>
    <row r="10" spans="1:9" x14ac:dyDescent="0.25">
      <c r="A10" t="s">
        <v>132</v>
      </c>
      <c r="B10" s="9">
        <v>7.4</v>
      </c>
      <c r="E10" s="7" t="s">
        <v>119</v>
      </c>
      <c r="F10" t="s">
        <v>106</v>
      </c>
    </row>
    <row r="11" spans="1:9" x14ac:dyDescent="0.25">
      <c r="E11" t="s">
        <v>83</v>
      </c>
      <c r="F11" t="s">
        <v>107</v>
      </c>
    </row>
    <row r="12" spans="1:9" x14ac:dyDescent="0.25">
      <c r="E12" t="s">
        <v>108</v>
      </c>
      <c r="F12" t="s">
        <v>106</v>
      </c>
    </row>
    <row r="13" spans="1:9" x14ac:dyDescent="0.25">
      <c r="E13" t="s">
        <v>120</v>
      </c>
      <c r="F13" t="s">
        <v>109</v>
      </c>
    </row>
    <row r="14" spans="1:9" x14ac:dyDescent="0.25">
      <c r="E14" t="s">
        <v>110</v>
      </c>
      <c r="F14" t="s">
        <v>111</v>
      </c>
    </row>
    <row r="15" spans="1:9" x14ac:dyDescent="0.25">
      <c r="E15" t="s">
        <v>84</v>
      </c>
      <c r="F15" t="s">
        <v>112</v>
      </c>
    </row>
    <row r="16" spans="1:9" x14ac:dyDescent="0.25">
      <c r="E16" t="s">
        <v>113</v>
      </c>
      <c r="F16" t="s">
        <v>114</v>
      </c>
    </row>
    <row r="17" spans="5:6" x14ac:dyDescent="0.25">
      <c r="E17" t="s">
        <v>115</v>
      </c>
      <c r="F17" t="s">
        <v>116</v>
      </c>
    </row>
  </sheetData>
  <pageMargins left="0.75" right="0.75" top="1" bottom="1" header="0.5" footer="0.5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A6CF-274C-468C-8D55-3409E19FF72F}">
  <dimension ref="A1:A45"/>
  <sheetViews>
    <sheetView workbookViewId="0">
      <selection sqref="A1:A1048576"/>
    </sheetView>
  </sheetViews>
  <sheetFormatPr defaultRowHeight="15" x14ac:dyDescent="0.25"/>
  <cols>
    <col min="1" max="1" width="144.42578125" bestFit="1" customWidth="1"/>
  </cols>
  <sheetData>
    <row r="1" spans="1:1" x14ac:dyDescent="0.25">
      <c r="A1" t="s">
        <v>137</v>
      </c>
    </row>
    <row r="3" spans="1:1" x14ac:dyDescent="0.25">
      <c r="A3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8" spans="1:1" x14ac:dyDescent="0.25">
      <c r="A8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e" cm="1">
        <f t="array" ref="A21">- Comprar pancarta</f>
        <v>#NAME?</v>
      </c>
    </row>
    <row r="23" spans="1:1" x14ac:dyDescent="0.25">
      <c r="A23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9" spans="1:1" x14ac:dyDescent="0.25">
      <c r="A39" t="s">
        <v>166</v>
      </c>
    </row>
    <row r="41" spans="1:1" x14ac:dyDescent="0.25">
      <c r="A41" t="s">
        <v>167</v>
      </c>
    </row>
    <row r="42" spans="1:1" x14ac:dyDescent="0.25">
      <c r="A42" t="s">
        <v>168</v>
      </c>
    </row>
    <row r="44" spans="1:1" x14ac:dyDescent="0.25">
      <c r="A44" t="s">
        <v>169</v>
      </c>
    </row>
    <row r="45" spans="1:1" x14ac:dyDescent="0.25">
      <c r="A45" t="s">
        <v>170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E48B-1E57-4DFD-8B98-E19940E829FD}">
  <dimension ref="A1:E17"/>
  <sheetViews>
    <sheetView workbookViewId="0">
      <selection sqref="A1:XFD1048576"/>
    </sheetView>
  </sheetViews>
  <sheetFormatPr defaultRowHeight="15" x14ac:dyDescent="0.25"/>
  <cols>
    <col min="1" max="1" width="27" bestFit="1" customWidth="1"/>
    <col min="2" max="2" width="9.5703125" bestFit="1" customWidth="1"/>
    <col min="3" max="3" width="14.7109375" bestFit="1" customWidth="1"/>
    <col min="4" max="4" width="28.7109375" bestFit="1" customWidth="1"/>
    <col min="5" max="5" width="15.140625" bestFit="1" customWidth="1"/>
  </cols>
  <sheetData>
    <row r="1" spans="1:5" x14ac:dyDescent="0.25">
      <c r="A1" s="13" t="s">
        <v>7</v>
      </c>
      <c r="B1" s="13" t="s">
        <v>171</v>
      </c>
      <c r="C1" s="13" t="s">
        <v>172</v>
      </c>
      <c r="D1" s="13" t="s">
        <v>173</v>
      </c>
      <c r="E1" s="13" t="s">
        <v>174</v>
      </c>
    </row>
    <row r="2" spans="1:5" x14ac:dyDescent="0.25">
      <c r="A2" s="12" t="s">
        <v>175</v>
      </c>
      <c r="B2" s="12" t="s">
        <v>176</v>
      </c>
      <c r="C2" s="12" t="s">
        <v>177</v>
      </c>
      <c r="D2" s="12" t="s">
        <v>178</v>
      </c>
      <c r="E2" s="12" t="s">
        <v>179</v>
      </c>
    </row>
    <row r="3" spans="1:5" x14ac:dyDescent="0.25">
      <c r="A3" s="12" t="s">
        <v>180</v>
      </c>
      <c r="B3" s="12" t="s">
        <v>176</v>
      </c>
      <c r="C3" s="12" t="s">
        <v>181</v>
      </c>
      <c r="D3" s="12" t="s">
        <v>182</v>
      </c>
      <c r="E3" s="12" t="s">
        <v>181</v>
      </c>
    </row>
    <row r="4" spans="1:5" x14ac:dyDescent="0.25">
      <c r="A4" s="12" t="s">
        <v>183</v>
      </c>
      <c r="B4" s="12" t="s">
        <v>176</v>
      </c>
      <c r="C4" s="12" t="s">
        <v>184</v>
      </c>
      <c r="D4" s="12" t="s">
        <v>185</v>
      </c>
      <c r="E4" s="12" t="s">
        <v>186</v>
      </c>
    </row>
    <row r="5" spans="1:5" x14ac:dyDescent="0.25">
      <c r="A5" s="12" t="s">
        <v>187</v>
      </c>
      <c r="B5" s="12" t="s">
        <v>176</v>
      </c>
      <c r="C5" s="12" t="s">
        <v>188</v>
      </c>
      <c r="D5" s="12" t="s">
        <v>189</v>
      </c>
      <c r="E5" s="12" t="s">
        <v>188</v>
      </c>
    </row>
    <row r="6" spans="1:5" x14ac:dyDescent="0.25">
      <c r="A6" s="12" t="s">
        <v>190</v>
      </c>
      <c r="B6" s="12" t="s">
        <v>176</v>
      </c>
      <c r="C6" s="12" t="s">
        <v>186</v>
      </c>
      <c r="D6" s="12" t="s">
        <v>191</v>
      </c>
      <c r="E6" s="12" t="s">
        <v>186</v>
      </c>
    </row>
    <row r="7" spans="1:5" x14ac:dyDescent="0.25">
      <c r="A7" s="12" t="s">
        <v>192</v>
      </c>
      <c r="B7" s="12" t="s">
        <v>176</v>
      </c>
      <c r="C7" s="12" t="s">
        <v>193</v>
      </c>
      <c r="D7" s="12" t="s">
        <v>191</v>
      </c>
      <c r="E7" s="12" t="s">
        <v>193</v>
      </c>
    </row>
    <row r="8" spans="1:5" x14ac:dyDescent="0.25">
      <c r="A8" s="12" t="s">
        <v>194</v>
      </c>
      <c r="B8" s="12" t="s">
        <v>195</v>
      </c>
      <c r="C8" s="12" t="s">
        <v>196</v>
      </c>
      <c r="D8" s="12" t="s">
        <v>185</v>
      </c>
      <c r="E8" s="12" t="s">
        <v>197</v>
      </c>
    </row>
    <row r="9" spans="1:5" x14ac:dyDescent="0.25">
      <c r="A9" s="12" t="s">
        <v>198</v>
      </c>
      <c r="B9" s="12" t="s">
        <v>195</v>
      </c>
      <c r="C9" s="12" t="s">
        <v>199</v>
      </c>
      <c r="D9" s="12" t="s">
        <v>200</v>
      </c>
      <c r="E9" s="12" t="s">
        <v>201</v>
      </c>
    </row>
    <row r="10" spans="1:5" x14ac:dyDescent="0.25">
      <c r="A10" s="12" t="s">
        <v>202</v>
      </c>
      <c r="B10" s="12" t="s">
        <v>203</v>
      </c>
      <c r="C10" s="12" t="s">
        <v>186</v>
      </c>
      <c r="D10" s="12" t="s">
        <v>191</v>
      </c>
      <c r="E10" s="12" t="s">
        <v>186</v>
      </c>
    </row>
    <row r="11" spans="1:5" x14ac:dyDescent="0.25">
      <c r="A11" s="12" t="s">
        <v>204</v>
      </c>
      <c r="B11" s="12" t="s">
        <v>203</v>
      </c>
      <c r="C11" s="12" t="s">
        <v>205</v>
      </c>
      <c r="D11" s="12" t="s">
        <v>206</v>
      </c>
      <c r="E11" s="12" t="s">
        <v>207</v>
      </c>
    </row>
    <row r="12" spans="1:5" x14ac:dyDescent="0.25">
      <c r="A12" s="12" t="s">
        <v>208</v>
      </c>
      <c r="B12" s="12" t="s">
        <v>203</v>
      </c>
      <c r="C12" s="12" t="s">
        <v>209</v>
      </c>
      <c r="D12" s="12" t="s">
        <v>210</v>
      </c>
      <c r="E12" s="12" t="s">
        <v>209</v>
      </c>
    </row>
    <row r="13" spans="1:5" x14ac:dyDescent="0.25">
      <c r="A13" s="12" t="s">
        <v>211</v>
      </c>
      <c r="B13" s="12" t="s">
        <v>203</v>
      </c>
      <c r="C13" s="12" t="s">
        <v>186</v>
      </c>
      <c r="D13" s="12" t="s">
        <v>212</v>
      </c>
      <c r="E13" s="12" t="s">
        <v>207</v>
      </c>
    </row>
    <row r="14" spans="1:5" x14ac:dyDescent="0.25">
      <c r="A14" s="12" t="s">
        <v>213</v>
      </c>
      <c r="B14" s="12" t="s">
        <v>203</v>
      </c>
      <c r="C14" s="12" t="s">
        <v>214</v>
      </c>
      <c r="D14" s="12" t="s">
        <v>215</v>
      </c>
      <c r="E14" s="12" t="s">
        <v>216</v>
      </c>
    </row>
    <row r="15" spans="1:5" x14ac:dyDescent="0.25">
      <c r="A15" s="12" t="s">
        <v>217</v>
      </c>
      <c r="B15" s="12" t="s">
        <v>203</v>
      </c>
      <c r="C15" s="12" t="s">
        <v>186</v>
      </c>
      <c r="D15" s="12" t="s">
        <v>218</v>
      </c>
      <c r="E15" s="12" t="s">
        <v>179</v>
      </c>
    </row>
    <row r="16" spans="1:5" x14ac:dyDescent="0.25">
      <c r="A16" s="12" t="s">
        <v>219</v>
      </c>
      <c r="B16" s="12" t="s">
        <v>203</v>
      </c>
      <c r="C16" s="12" t="s">
        <v>193</v>
      </c>
      <c r="D16" s="12" t="s">
        <v>220</v>
      </c>
      <c r="E16" s="12" t="s">
        <v>188</v>
      </c>
    </row>
    <row r="17" spans="1:5" x14ac:dyDescent="0.25">
      <c r="A17" s="12" t="s">
        <v>221</v>
      </c>
      <c r="B17" s="12" t="s">
        <v>222</v>
      </c>
      <c r="C17" s="12" t="s">
        <v>223</v>
      </c>
      <c r="D17" s="12" t="s">
        <v>224</v>
      </c>
      <c r="E17" s="12" t="s">
        <v>223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876B7-867F-4954-9159-7A48931FCC00}">
  <dimension ref="A1:B29"/>
  <sheetViews>
    <sheetView tabSelected="1" workbookViewId="0">
      <selection activeCell="E28" sqref="E28"/>
    </sheetView>
  </sheetViews>
  <sheetFormatPr defaultRowHeight="15" x14ac:dyDescent="0.25"/>
  <cols>
    <col min="1" max="1" width="29.42578125" bestFit="1" customWidth="1"/>
    <col min="2" max="2" width="8.85546875" bestFit="1" customWidth="1"/>
  </cols>
  <sheetData>
    <row r="1" spans="1:2" x14ac:dyDescent="0.25">
      <c r="A1" s="15" t="s">
        <v>7</v>
      </c>
      <c r="B1" s="15" t="s">
        <v>5</v>
      </c>
    </row>
    <row r="2" spans="1:2" x14ac:dyDescent="0.25">
      <c r="A2" s="14" t="s">
        <v>225</v>
      </c>
      <c r="B2" s="14">
        <v>3</v>
      </c>
    </row>
    <row r="3" spans="1:2" x14ac:dyDescent="0.25">
      <c r="A3" s="14" t="s">
        <v>226</v>
      </c>
      <c r="B3" s="14">
        <v>2</v>
      </c>
    </row>
    <row r="4" spans="1:2" x14ac:dyDescent="0.25">
      <c r="A4" s="14" t="s">
        <v>227</v>
      </c>
      <c r="B4" s="14">
        <v>7</v>
      </c>
    </row>
    <row r="5" spans="1:2" x14ac:dyDescent="0.25">
      <c r="A5" s="14" t="s">
        <v>228</v>
      </c>
      <c r="B5" s="14">
        <v>6</v>
      </c>
    </row>
    <row r="6" spans="1:2" x14ac:dyDescent="0.25">
      <c r="A6" s="14" t="s">
        <v>229</v>
      </c>
      <c r="B6" s="14">
        <v>1</v>
      </c>
    </row>
    <row r="7" spans="1:2" x14ac:dyDescent="0.25">
      <c r="A7" s="14" t="s">
        <v>230</v>
      </c>
      <c r="B7" s="14">
        <v>16</v>
      </c>
    </row>
    <row r="8" spans="1:2" x14ac:dyDescent="0.25">
      <c r="A8" s="14" t="s">
        <v>231</v>
      </c>
      <c r="B8" s="14">
        <v>1</v>
      </c>
    </row>
    <row r="9" spans="1:2" x14ac:dyDescent="0.25">
      <c r="A9" s="14" t="s">
        <v>232</v>
      </c>
      <c r="B9" s="14">
        <v>2</v>
      </c>
    </row>
    <row r="10" spans="1:2" x14ac:dyDescent="0.25">
      <c r="A10" s="14" t="s">
        <v>233</v>
      </c>
      <c r="B10" s="14">
        <v>5</v>
      </c>
    </row>
    <row r="11" spans="1:2" x14ac:dyDescent="0.25">
      <c r="A11" s="14" t="s">
        <v>234</v>
      </c>
      <c r="B11" s="14">
        <v>53</v>
      </c>
    </row>
    <row r="12" spans="1:2" x14ac:dyDescent="0.25">
      <c r="A12" s="14" t="s">
        <v>235</v>
      </c>
      <c r="B12" s="14">
        <v>3</v>
      </c>
    </row>
    <row r="13" spans="1:2" x14ac:dyDescent="0.25">
      <c r="A13" s="14" t="s">
        <v>236</v>
      </c>
      <c r="B13" s="14">
        <v>30</v>
      </c>
    </row>
    <row r="14" spans="1:2" x14ac:dyDescent="0.25">
      <c r="A14" s="14" t="s">
        <v>237</v>
      </c>
      <c r="B14" s="14">
        <v>34</v>
      </c>
    </row>
    <row r="15" spans="1:2" x14ac:dyDescent="0.25">
      <c r="A15" s="16" t="s">
        <v>225</v>
      </c>
      <c r="B15" s="16">
        <v>2</v>
      </c>
    </row>
    <row r="16" spans="1:2" x14ac:dyDescent="0.25">
      <c r="A16" s="16" t="s">
        <v>238</v>
      </c>
      <c r="B16" s="16">
        <v>1</v>
      </c>
    </row>
    <row r="17" spans="1:2" x14ac:dyDescent="0.25">
      <c r="A17" s="16" t="s">
        <v>239</v>
      </c>
      <c r="B17" s="16">
        <v>1</v>
      </c>
    </row>
    <row r="18" spans="1:2" x14ac:dyDescent="0.25">
      <c r="A18" s="16" t="s">
        <v>240</v>
      </c>
      <c r="B18" s="16">
        <v>1</v>
      </c>
    </row>
    <row r="19" spans="1:2" x14ac:dyDescent="0.25">
      <c r="A19" s="16" t="s">
        <v>241</v>
      </c>
      <c r="B19" s="16">
        <v>1</v>
      </c>
    </row>
    <row r="20" spans="1:2" x14ac:dyDescent="0.25">
      <c r="A20" s="17" t="s">
        <v>242</v>
      </c>
      <c r="B20" s="17">
        <v>11</v>
      </c>
    </row>
    <row r="21" spans="1:2" x14ac:dyDescent="0.25">
      <c r="A21" s="17" t="s">
        <v>243</v>
      </c>
      <c r="B21" s="17">
        <v>3</v>
      </c>
    </row>
    <row r="22" spans="1:2" x14ac:dyDescent="0.25">
      <c r="A22" s="17" t="s">
        <v>244</v>
      </c>
      <c r="B22" s="17">
        <v>1</v>
      </c>
    </row>
    <row r="23" spans="1:2" x14ac:dyDescent="0.25">
      <c r="A23" s="17" t="s">
        <v>245</v>
      </c>
      <c r="B23" s="17">
        <v>1.5</v>
      </c>
    </row>
    <row r="24" spans="1:2" x14ac:dyDescent="0.25">
      <c r="A24" s="17" t="s">
        <v>246</v>
      </c>
      <c r="B24" s="17" t="s">
        <v>247</v>
      </c>
    </row>
    <row r="25" spans="1:2" x14ac:dyDescent="0.25">
      <c r="A25" s="17" t="s">
        <v>248</v>
      </c>
      <c r="B25" s="17">
        <v>3</v>
      </c>
    </row>
    <row r="26" spans="1:2" x14ac:dyDescent="0.25">
      <c r="A26" s="17" t="s">
        <v>249</v>
      </c>
      <c r="B26" s="17">
        <v>3</v>
      </c>
    </row>
    <row r="27" spans="1:2" x14ac:dyDescent="0.25">
      <c r="A27" s="17" t="s">
        <v>250</v>
      </c>
      <c r="B27" s="17">
        <v>1</v>
      </c>
    </row>
    <row r="28" spans="1:2" x14ac:dyDescent="0.25">
      <c r="A28" s="18" t="s">
        <v>251</v>
      </c>
      <c r="B28" s="18">
        <v>34</v>
      </c>
    </row>
    <row r="29" spans="1:2" x14ac:dyDescent="0.25">
      <c r="A29" s="18" t="s">
        <v>252</v>
      </c>
      <c r="B29" s="18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eece3c5-2e6a-4bcf-acf2-6ee49669618d}" enabled="1" method="Privileged" siteId="{cf36141c-ddd7-45a7-b073-111f66d0b30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Carniceria-OK</vt:lpstr>
      <vt:lpstr>Mercadona</vt:lpstr>
      <vt:lpstr>Alcampo</vt:lpstr>
      <vt:lpstr>Carrefour</vt:lpstr>
      <vt:lpstr>Mercocash</vt:lpstr>
      <vt:lpstr>Cuentas Peña</vt:lpstr>
      <vt:lpstr>Resumen de mejoras</vt:lpstr>
      <vt:lpstr>JM-Revisar</vt:lpstr>
      <vt:lpstr>Sobras-Del grupo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Jesus Angel Señoran Lopez</cp:lastModifiedBy>
  <dcterms:created xsi:type="dcterms:W3CDTF">2025-09-16T15:15:43Z</dcterms:created>
  <dcterms:modified xsi:type="dcterms:W3CDTF">2025-09-16T15:54:28Z</dcterms:modified>
</cp:coreProperties>
</file>